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90" windowWidth="18915" windowHeight="8205"/>
  </bookViews>
  <sheets>
    <sheet name="IRR" sheetId="1" r:id="rId1"/>
    <sheet name="NPV" sheetId="5" r:id="rId2"/>
    <sheet name="YIELD" sheetId="4" r:id="rId3"/>
  </sheets>
  <calcPr calcId="125725"/>
</workbook>
</file>

<file path=xl/calcChain.xml><?xml version="1.0" encoding="utf-8"?>
<calcChain xmlns="http://schemas.openxmlformats.org/spreadsheetml/2006/main">
  <c r="C24" i="5"/>
  <c r="C28"/>
  <c r="C26" i="4"/>
  <c r="C19" i="1"/>
  <c r="C17"/>
</calcChain>
</file>

<file path=xl/sharedStrings.xml><?xml version="1.0" encoding="utf-8"?>
<sst xmlns="http://schemas.openxmlformats.org/spreadsheetml/2006/main" count="27" uniqueCount="24">
  <si>
    <t>Year</t>
  </si>
  <si>
    <t>Cash flows</t>
  </si>
  <si>
    <t>Total</t>
  </si>
  <si>
    <t>IRR:</t>
  </si>
  <si>
    <t>Settlement date:</t>
  </si>
  <si>
    <t>Maturity date:</t>
  </si>
  <si>
    <t>Rate:</t>
  </si>
  <si>
    <t xml:space="preserve">Price: </t>
  </si>
  <si>
    <t>Parameter name:</t>
  </si>
  <si>
    <t>Value:</t>
  </si>
  <si>
    <t>Comment:</t>
  </si>
  <si>
    <t>Date of purchase, or date of closing the accounts</t>
  </si>
  <si>
    <t>Bond's final maturity date</t>
  </si>
  <si>
    <t>Coupon or interest rate</t>
  </si>
  <si>
    <t>Bond's market price per 100 USD of face value</t>
  </si>
  <si>
    <t>Redepmtion:</t>
  </si>
  <si>
    <t>Bond's redemption value per 100 USD of face value; if at par, then it is 100</t>
  </si>
  <si>
    <t>Frequency:</t>
  </si>
  <si>
    <t>Number of coupon/interest payments per year</t>
  </si>
  <si>
    <t>Basis:</t>
  </si>
  <si>
    <t>Type of day count; I usually use European (n. 4), which is 30/360</t>
  </si>
  <si>
    <t>YIELD:</t>
  </si>
  <si>
    <t>NPV:</t>
  </si>
  <si>
    <t>Discount rate:</t>
  </si>
</sst>
</file>

<file path=xl/styles.xml><?xml version="1.0" encoding="utf-8"?>
<styleSheet xmlns="http://schemas.openxmlformats.org/spreadsheetml/2006/main">
  <numFmts count="1">
    <numFmt numFmtId="168" formatCode="[$-409]mmmm\ d\,\ yyyy;@"/>
  </numFmts>
  <fonts count="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3" fontId="0" fillId="0" borderId="0" xfId="0" applyNumberFormat="1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3" fontId="2" fillId="0" borderId="1" xfId="0" applyNumberFormat="1" applyFont="1" applyBorder="1"/>
    <xf numFmtId="9" fontId="0" fillId="0" borderId="0" xfId="0" applyNumberFormat="1"/>
    <xf numFmtId="0" fontId="3" fillId="0" borderId="0" xfId="0" applyFont="1"/>
    <xf numFmtId="10" fontId="3" fillId="0" borderId="0" xfId="0" applyNumberFormat="1" applyFont="1"/>
    <xf numFmtId="0" fontId="0" fillId="0" borderId="0" xfId="0" applyBorder="1"/>
    <xf numFmtId="3" fontId="0" fillId="0" borderId="0" xfId="0" applyNumberFormat="1" applyBorder="1"/>
    <xf numFmtId="0" fontId="2" fillId="0" borderId="0" xfId="0" applyFont="1" applyBorder="1"/>
    <xf numFmtId="3" fontId="2" fillId="0" borderId="0" xfId="0" applyNumberFormat="1" applyFont="1" applyBorder="1"/>
    <xf numFmtId="0" fontId="0" fillId="0" borderId="0" xfId="0" applyFont="1" applyBorder="1" applyAlignment="1">
      <alignment horizontal="left"/>
    </xf>
    <xf numFmtId="168" fontId="0" fillId="0" borderId="0" xfId="0" applyNumberFormat="1" applyFont="1" applyBorder="1" applyAlignment="1">
      <alignment horizontal="left"/>
    </xf>
    <xf numFmtId="168" fontId="0" fillId="0" borderId="0" xfId="0" applyNumberFormat="1" applyBorder="1"/>
    <xf numFmtId="10" fontId="0" fillId="0" borderId="0" xfId="1" applyNumberFormat="1" applyFont="1" applyBorder="1"/>
    <xf numFmtId="0" fontId="4" fillId="0" borderId="0" xfId="0" applyFont="1"/>
    <xf numFmtId="0" fontId="0" fillId="0" borderId="0" xfId="0" applyFont="1" applyBorder="1"/>
    <xf numFmtId="3" fontId="0" fillId="0" borderId="0" xfId="0" applyNumberFormat="1" applyFont="1" applyBorder="1"/>
    <xf numFmtId="4" fontId="0" fillId="0" borderId="0" xfId="0" applyNumberFormat="1" applyBorder="1"/>
    <xf numFmtId="40" fontId="3" fillId="0" borderId="0" xfId="0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133351</xdr:colOff>
      <xdr:row>0</xdr:row>
      <xdr:rowOff>57150</xdr:rowOff>
    </xdr:from>
    <xdr:to>
      <xdr:col>7</xdr:col>
      <xdr:colOff>523876</xdr:colOff>
      <xdr:row>8</xdr:row>
      <xdr:rowOff>19050</xdr:rowOff>
    </xdr:to>
    <xdr:sp macro="" textlink="">
      <xdr:nvSpPr>
        <xdr:cNvPr id="2" name="TextovéPole 1"/>
        <xdr:cNvSpPr txBox="1"/>
      </xdr:nvSpPr>
      <xdr:spPr>
        <a:xfrm>
          <a:off x="133351" y="57150"/>
          <a:ext cx="5181600" cy="1485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 b="1">
              <a:solidFill>
                <a:srgbClr val="FF0000"/>
              </a:solidFill>
            </a:rPr>
            <a:t>Q:</a:t>
          </a:r>
        </a:p>
        <a:p>
          <a:r>
            <a:rPr lang="en-US" sz="1100"/>
            <a:t>ABC acquired a</a:t>
          </a:r>
          <a:r>
            <a:rPr lang="en-US" sz="1100" baseline="0"/>
            <a:t> machine under the finance lease. Machine normally costs  EUR 300 000. ABC pays for machine with 4 payments: at the end of 1st year - 100 000, at the end of 2nd and 3rd year - 80 000 and at the end of 4th year - 70 000. What is the interest rate implicit in the lease?</a:t>
          </a:r>
        </a:p>
        <a:p>
          <a:endParaRPr lang="en-US" sz="1100" baseline="0"/>
        </a:p>
        <a:p>
          <a:r>
            <a:rPr lang="en-US" sz="1100" b="1">
              <a:solidFill>
                <a:srgbClr val="FF0000"/>
              </a:solidFill>
            </a:rPr>
            <a:t>A:</a:t>
          </a:r>
        </a:p>
        <a:p>
          <a:r>
            <a:rPr lang="en-US" sz="1100"/>
            <a:t>Interest</a:t>
          </a:r>
          <a:r>
            <a:rPr lang="en-US" sz="1100" baseline="0"/>
            <a:t> rate implicit in the lease = internal rate of return. See calculation below.</a:t>
          </a:r>
          <a:endParaRPr lang="sk-SK" sz="1100"/>
        </a:p>
      </xdr:txBody>
    </xdr:sp>
    <xdr:clientData/>
  </xdr:twoCellAnchor>
  <xdr:twoCellAnchor>
    <xdr:from>
      <xdr:col>4</xdr:col>
      <xdr:colOff>285750</xdr:colOff>
      <xdr:row>18</xdr:row>
      <xdr:rowOff>95250</xdr:rowOff>
    </xdr:from>
    <xdr:to>
      <xdr:col>6</xdr:col>
      <xdr:colOff>533399</xdr:colOff>
      <xdr:row>21</xdr:row>
      <xdr:rowOff>180975</xdr:rowOff>
    </xdr:to>
    <xdr:sp macro="" textlink="">
      <xdr:nvSpPr>
        <xdr:cNvPr id="3" name="Rounded Rectangular Callout 2"/>
        <xdr:cNvSpPr/>
      </xdr:nvSpPr>
      <xdr:spPr>
        <a:xfrm>
          <a:off x="3248025" y="3352800"/>
          <a:ext cx="1466849" cy="657225"/>
        </a:xfrm>
        <a:prstGeom prst="wedgeRoundRectCallout">
          <a:avLst>
            <a:gd name="adj1" fmla="val -111683"/>
            <a:gd name="adj2" fmla="val -38690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sz="1100"/>
            <a:t>Double</a:t>
          </a:r>
          <a:r>
            <a:rPr lang="en-US" sz="1100" baseline="0"/>
            <a:t> click here to review IRR formula</a:t>
          </a:r>
          <a:endParaRPr lang="sk-SK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161926</xdr:colOff>
      <xdr:row>0</xdr:row>
      <xdr:rowOff>114299</xdr:rowOff>
    </xdr:from>
    <xdr:to>
      <xdr:col>7</xdr:col>
      <xdr:colOff>552451</xdr:colOff>
      <xdr:row>9</xdr:row>
      <xdr:rowOff>104774</xdr:rowOff>
    </xdr:to>
    <xdr:sp macro="" textlink="">
      <xdr:nvSpPr>
        <xdr:cNvPr id="2" name="TextovéPole 1"/>
        <xdr:cNvSpPr txBox="1"/>
      </xdr:nvSpPr>
      <xdr:spPr>
        <a:xfrm>
          <a:off x="161926" y="114299"/>
          <a:ext cx="5181600" cy="1704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 b="1">
              <a:solidFill>
                <a:srgbClr val="FF0000"/>
              </a:solidFill>
            </a:rPr>
            <a:t>Q:</a:t>
          </a:r>
        </a:p>
        <a:p>
          <a:r>
            <a:rPr lang="en-US" sz="1100"/>
            <a:t>ABC wants to build</a:t>
          </a:r>
          <a:r>
            <a:rPr lang="en-US" sz="1100" baseline="0"/>
            <a:t> new asset and assumes the following cash flows from it: initial investment = 200 000, revenues in years 1-3 = 35 000 p.a., revenues in years 4-9 = 28 000 p.a., asset removal costs in the year 10 = 10 000. ABC requires the rate of return of 5% on its investment. Determine whether the project is feasible or not. </a:t>
          </a:r>
        </a:p>
        <a:p>
          <a:endParaRPr lang="en-US" sz="1100" baseline="0"/>
        </a:p>
        <a:p>
          <a:r>
            <a:rPr lang="en-US" sz="1100" b="1">
              <a:solidFill>
                <a:srgbClr val="FF0000"/>
              </a:solidFill>
            </a:rPr>
            <a:t>A:</a:t>
          </a:r>
        </a:p>
        <a:p>
          <a:r>
            <a:rPr lang="en-US" sz="1100"/>
            <a:t>We will calculate NPV at 5% for ABC's cash flows from the project. As seen from calculation, NPV&gt;0,</a:t>
          </a:r>
          <a:r>
            <a:rPr lang="en-US" sz="1100" baseline="0"/>
            <a:t> so the project is feasible.</a:t>
          </a:r>
          <a:endParaRPr lang="sk-SK" sz="1100"/>
        </a:p>
      </xdr:txBody>
    </xdr:sp>
    <xdr:clientData/>
  </xdr:twoCellAnchor>
  <xdr:twoCellAnchor>
    <xdr:from>
      <xdr:col>4</xdr:col>
      <xdr:colOff>285750</xdr:colOff>
      <xdr:row>27</xdr:row>
      <xdr:rowOff>95250</xdr:rowOff>
    </xdr:from>
    <xdr:to>
      <xdr:col>6</xdr:col>
      <xdr:colOff>533399</xdr:colOff>
      <xdr:row>30</xdr:row>
      <xdr:rowOff>180975</xdr:rowOff>
    </xdr:to>
    <xdr:sp macro="" textlink="">
      <xdr:nvSpPr>
        <xdr:cNvPr id="3" name="Rounded Rectangular Callout 2"/>
        <xdr:cNvSpPr/>
      </xdr:nvSpPr>
      <xdr:spPr>
        <a:xfrm>
          <a:off x="3248025" y="3352800"/>
          <a:ext cx="1466849" cy="657225"/>
        </a:xfrm>
        <a:prstGeom prst="wedgeRoundRectCallout">
          <a:avLst>
            <a:gd name="adj1" fmla="val -111683"/>
            <a:gd name="adj2" fmla="val -38690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sz="1100"/>
            <a:t>Double</a:t>
          </a:r>
          <a:r>
            <a:rPr lang="en-US" sz="1100" baseline="0"/>
            <a:t> click here to review NPV formula</a:t>
          </a:r>
          <a:endParaRPr lang="sk-SK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114300</xdr:rowOff>
    </xdr:from>
    <xdr:to>
      <xdr:col>6</xdr:col>
      <xdr:colOff>533400</xdr:colOff>
      <xdr:row>7</xdr:row>
      <xdr:rowOff>104775</xdr:rowOff>
    </xdr:to>
    <xdr:sp macro="" textlink="">
      <xdr:nvSpPr>
        <xdr:cNvPr id="2" name="TextovéPole 1"/>
        <xdr:cNvSpPr txBox="1"/>
      </xdr:nvSpPr>
      <xdr:spPr>
        <a:xfrm>
          <a:off x="161925" y="114300"/>
          <a:ext cx="5076825" cy="1323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 b="1">
              <a:solidFill>
                <a:srgbClr val="FF0000"/>
              </a:solidFill>
            </a:rPr>
            <a:t>Q:</a:t>
          </a:r>
        </a:p>
        <a:p>
          <a:r>
            <a:rPr lang="en-US" sz="1100"/>
            <a:t>On 12</a:t>
          </a:r>
          <a:r>
            <a:rPr lang="en-US" sz="1100" baseline="0"/>
            <a:t> January 2012, ABC acquires untraded corporate bonds issued by XY with the following parameters: nominal price = 100 000, redemption at par, interest rate: 5.5% p.a., interest paid 1xyear, maturity date: 10 October 2016, market price:  93 400.</a:t>
          </a:r>
        </a:p>
        <a:p>
          <a:r>
            <a:rPr lang="en-US" sz="1100" baseline="0"/>
            <a:t>Calculate ABC's rate of return on this bond at the purchase.</a:t>
          </a:r>
        </a:p>
        <a:p>
          <a:r>
            <a:rPr lang="en-US" sz="1100" b="1">
              <a:solidFill>
                <a:srgbClr val="FF0000"/>
              </a:solidFill>
            </a:rPr>
            <a:t>A:</a:t>
          </a:r>
        </a:p>
        <a:p>
          <a:r>
            <a:rPr lang="en-US" sz="1100"/>
            <a:t>Rate of return</a:t>
          </a:r>
          <a:r>
            <a:rPr lang="en-US" sz="1100" baseline="0"/>
            <a:t> on XY's bond = its yield. See calculation below.</a:t>
          </a:r>
          <a:endParaRPr lang="sk-SK" sz="1100"/>
        </a:p>
      </xdr:txBody>
    </xdr:sp>
    <xdr:clientData/>
  </xdr:twoCellAnchor>
  <xdr:twoCellAnchor>
    <xdr:from>
      <xdr:col>4</xdr:col>
      <xdr:colOff>285750</xdr:colOff>
      <xdr:row>25</xdr:row>
      <xdr:rowOff>95250</xdr:rowOff>
    </xdr:from>
    <xdr:to>
      <xdr:col>6</xdr:col>
      <xdr:colOff>533399</xdr:colOff>
      <xdr:row>28</xdr:row>
      <xdr:rowOff>180975</xdr:rowOff>
    </xdr:to>
    <xdr:sp macro="" textlink="">
      <xdr:nvSpPr>
        <xdr:cNvPr id="3" name="Rounded Rectangular Callout 2"/>
        <xdr:cNvSpPr/>
      </xdr:nvSpPr>
      <xdr:spPr>
        <a:xfrm>
          <a:off x="3248025" y="3352800"/>
          <a:ext cx="1466849" cy="657225"/>
        </a:xfrm>
        <a:prstGeom prst="wedgeRoundRectCallout">
          <a:avLst>
            <a:gd name="adj1" fmla="val -111683"/>
            <a:gd name="adj2" fmla="val -38690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sz="1100"/>
            <a:t>Double</a:t>
          </a:r>
          <a:r>
            <a:rPr lang="en-US" sz="1100" baseline="0"/>
            <a:t> click here to review YIELD formula</a:t>
          </a:r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C19"/>
  <sheetViews>
    <sheetView tabSelected="1" workbookViewId="0"/>
  </sheetViews>
  <sheetFormatPr defaultRowHeight="15"/>
  <cols>
    <col min="2" max="2" width="12.85546875" customWidth="1"/>
    <col min="3" max="3" width="13.28515625" customWidth="1"/>
  </cols>
  <sheetData>
    <row r="11" spans="2:3" ht="15.75" thickBot="1">
      <c r="B11" s="2" t="s">
        <v>0</v>
      </c>
      <c r="C11" s="2" t="s">
        <v>1</v>
      </c>
    </row>
    <row r="12" spans="2:3">
      <c r="B12">
        <v>0</v>
      </c>
      <c r="C12" s="1">
        <v>300000</v>
      </c>
    </row>
    <row r="13" spans="2:3">
      <c r="B13">
        <v>1</v>
      </c>
      <c r="C13" s="1">
        <v>-100000</v>
      </c>
    </row>
    <row r="14" spans="2:3">
      <c r="B14">
        <v>2</v>
      </c>
      <c r="C14" s="1">
        <v>-80000</v>
      </c>
    </row>
    <row r="15" spans="2:3">
      <c r="B15">
        <v>3</v>
      </c>
      <c r="C15" s="1">
        <v>-80000</v>
      </c>
    </row>
    <row r="16" spans="2:3">
      <c r="B16">
        <v>4</v>
      </c>
      <c r="C16" s="1">
        <v>-70000</v>
      </c>
    </row>
    <row r="17" spans="2:3" ht="15.75" thickBot="1">
      <c r="B17" s="4" t="s">
        <v>2</v>
      </c>
      <c r="C17" s="5">
        <f>SUM(C12:C16)</f>
        <v>-30000</v>
      </c>
    </row>
    <row r="19" spans="2:3">
      <c r="B19" s="7" t="s">
        <v>3</v>
      </c>
      <c r="C19" s="8">
        <f>IRR(C12:C16)</f>
        <v>4.1608311611784687E-2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&amp;Lwww.ifrsbox.com&amp;CIRR Formula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2:C28"/>
  <sheetViews>
    <sheetView workbookViewId="0"/>
  </sheetViews>
  <sheetFormatPr defaultRowHeight="15"/>
  <cols>
    <col min="2" max="2" width="12.85546875" customWidth="1"/>
    <col min="3" max="3" width="13.28515625" customWidth="1"/>
  </cols>
  <sheetData>
    <row r="12" spans="2:3" ht="15.75" thickBot="1">
      <c r="B12" s="2" t="s">
        <v>0</v>
      </c>
      <c r="C12" s="2" t="s">
        <v>1</v>
      </c>
    </row>
    <row r="13" spans="2:3">
      <c r="B13">
        <v>0</v>
      </c>
      <c r="C13" s="1">
        <v>-200000</v>
      </c>
    </row>
    <row r="14" spans="2:3">
      <c r="B14">
        <v>1</v>
      </c>
      <c r="C14" s="1">
        <v>35000</v>
      </c>
    </row>
    <row r="15" spans="2:3">
      <c r="B15">
        <v>2</v>
      </c>
      <c r="C15" s="1">
        <v>35000</v>
      </c>
    </row>
    <row r="16" spans="2:3">
      <c r="B16">
        <v>3</v>
      </c>
      <c r="C16" s="1">
        <v>35000</v>
      </c>
    </row>
    <row r="17" spans="2:3">
      <c r="B17">
        <v>4</v>
      </c>
      <c r="C17" s="1">
        <v>28000</v>
      </c>
    </row>
    <row r="18" spans="2:3">
      <c r="B18">
        <v>5</v>
      </c>
      <c r="C18" s="1">
        <v>28000</v>
      </c>
    </row>
    <row r="19" spans="2:3">
      <c r="B19">
        <v>6</v>
      </c>
      <c r="C19" s="1">
        <v>28000</v>
      </c>
    </row>
    <row r="20" spans="2:3">
      <c r="B20">
        <v>7</v>
      </c>
      <c r="C20" s="1">
        <v>28000</v>
      </c>
    </row>
    <row r="21" spans="2:3">
      <c r="B21">
        <v>8</v>
      </c>
      <c r="C21" s="1">
        <v>28000</v>
      </c>
    </row>
    <row r="22" spans="2:3">
      <c r="B22">
        <v>9</v>
      </c>
      <c r="C22" s="1">
        <v>28000</v>
      </c>
    </row>
    <row r="23" spans="2:3">
      <c r="B23">
        <v>10</v>
      </c>
      <c r="C23" s="1">
        <v>-10000</v>
      </c>
    </row>
    <row r="24" spans="2:3" ht="15.75" thickBot="1">
      <c r="B24" s="4" t="s">
        <v>2</v>
      </c>
      <c r="C24" s="5">
        <f>SUM(C13:C23)</f>
        <v>63000</v>
      </c>
    </row>
    <row r="26" spans="2:3">
      <c r="B26" t="s">
        <v>23</v>
      </c>
      <c r="C26" s="6">
        <v>0.05</v>
      </c>
    </row>
    <row r="28" spans="2:3">
      <c r="B28" s="7" t="s">
        <v>22</v>
      </c>
      <c r="C28" s="21">
        <f>NPV(C26,C13,C14,C15,C16,C17,C18,C19,C20,C21,C22,C23)</f>
        <v>11373.914845923042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&amp;Lwww.ifrsbox.com&amp;CNPV Formula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0:G26"/>
  <sheetViews>
    <sheetView workbookViewId="0"/>
  </sheetViews>
  <sheetFormatPr defaultRowHeight="15"/>
  <cols>
    <col min="2" max="2" width="18.7109375" customWidth="1"/>
    <col min="3" max="3" width="15.28515625" bestFit="1" customWidth="1"/>
  </cols>
  <sheetData>
    <row r="10" spans="1:7" ht="15.75" thickBot="1">
      <c r="B10" s="4" t="s">
        <v>8</v>
      </c>
      <c r="C10" s="4" t="s">
        <v>9</v>
      </c>
      <c r="D10" s="4" t="s">
        <v>10</v>
      </c>
      <c r="E10" s="3"/>
      <c r="F10" s="3"/>
      <c r="G10" s="3"/>
    </row>
    <row r="11" spans="1:7">
      <c r="A11" s="9"/>
      <c r="B11" s="13" t="s">
        <v>4</v>
      </c>
      <c r="C11" s="14">
        <v>40920</v>
      </c>
      <c r="D11" s="17" t="s">
        <v>11</v>
      </c>
    </row>
    <row r="12" spans="1:7">
      <c r="A12" s="9"/>
      <c r="B12" s="9"/>
      <c r="C12" s="15"/>
    </row>
    <row r="13" spans="1:7">
      <c r="A13" s="9"/>
      <c r="B13" s="9" t="s">
        <v>5</v>
      </c>
      <c r="C13" s="15">
        <v>42286</v>
      </c>
      <c r="D13" s="17" t="s">
        <v>12</v>
      </c>
    </row>
    <row r="14" spans="1:7">
      <c r="A14" s="9"/>
      <c r="B14" s="9"/>
      <c r="C14" s="10"/>
    </row>
    <row r="15" spans="1:7">
      <c r="A15" s="9"/>
      <c r="B15" s="9" t="s">
        <v>6</v>
      </c>
      <c r="C15" s="16">
        <v>5.5E-2</v>
      </c>
      <c r="D15" s="17" t="s">
        <v>13</v>
      </c>
    </row>
    <row r="16" spans="1:7">
      <c r="A16" s="9"/>
      <c r="B16" s="9"/>
      <c r="C16" s="10"/>
    </row>
    <row r="17" spans="1:4">
      <c r="A17" s="9"/>
      <c r="B17" s="9" t="s">
        <v>7</v>
      </c>
      <c r="C17" s="20">
        <v>93.4</v>
      </c>
      <c r="D17" s="17" t="s">
        <v>14</v>
      </c>
    </row>
    <row r="18" spans="1:4">
      <c r="A18" s="9"/>
      <c r="B18" s="9"/>
      <c r="C18" s="20"/>
    </row>
    <row r="19" spans="1:4">
      <c r="A19" s="9"/>
      <c r="B19" s="9" t="s">
        <v>15</v>
      </c>
      <c r="C19" s="20">
        <v>100</v>
      </c>
      <c r="D19" s="17" t="s">
        <v>16</v>
      </c>
    </row>
    <row r="20" spans="1:4">
      <c r="A20" s="9"/>
      <c r="B20" s="9"/>
      <c r="C20" s="10"/>
    </row>
    <row r="21" spans="1:4">
      <c r="A21" s="9"/>
      <c r="B21" s="9" t="s">
        <v>17</v>
      </c>
      <c r="C21" s="10">
        <v>1</v>
      </c>
      <c r="D21" s="17" t="s">
        <v>18</v>
      </c>
    </row>
    <row r="22" spans="1:4">
      <c r="A22" s="9"/>
      <c r="B22" s="11"/>
      <c r="C22" s="12"/>
    </row>
    <row r="23" spans="1:4">
      <c r="A23" s="9"/>
      <c r="B23" s="18" t="s">
        <v>19</v>
      </c>
      <c r="C23" s="19">
        <v>4</v>
      </c>
      <c r="D23" s="17" t="s">
        <v>20</v>
      </c>
    </row>
    <row r="24" spans="1:4">
      <c r="A24" s="9"/>
      <c r="B24" s="11"/>
      <c r="C24" s="12"/>
    </row>
    <row r="26" spans="1:4">
      <c r="B26" s="7" t="s">
        <v>21</v>
      </c>
      <c r="C26" s="8">
        <f>YIELD(C11,C13,C15,C17,C19,C21,C23)</f>
        <v>7.5793261458085168E-2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&amp;Lwww.ifrsbox.com&amp;CYIELD Formula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IRR</vt:lpstr>
      <vt:lpstr>NPV</vt:lpstr>
      <vt:lpstr>YIELD</vt:lpstr>
    </vt:vector>
  </TitlesOfParts>
  <Company>Smart Zone, s.r.o.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</dc:creator>
  <cp:lastModifiedBy>silvia</cp:lastModifiedBy>
  <cp:lastPrinted>2012-01-12T19:48:55Z</cp:lastPrinted>
  <dcterms:created xsi:type="dcterms:W3CDTF">2012-01-12T07:26:54Z</dcterms:created>
  <dcterms:modified xsi:type="dcterms:W3CDTF">2012-01-12T19:49:09Z</dcterms:modified>
</cp:coreProperties>
</file>